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" windowWidth="11295" windowHeight="6495"/>
  </bookViews>
  <sheets>
    <sheet name="Sheet1" sheetId="1" r:id="rId1"/>
    <sheet name="Terms" sheetId="2" r:id="rId2"/>
    <sheet name="Sheet3" sheetId="3" r:id="rId3"/>
  </sheets>
  <definedNames>
    <definedName name="_xlnm._FilterDatabase" localSheetId="0" hidden="1">Sheet1!$A$4:$L$20</definedName>
  </definedNames>
  <calcPr calcId="145621"/>
</workbook>
</file>

<file path=xl/calcChain.xml><?xml version="1.0" encoding="utf-8"?>
<calcChain xmlns="http://schemas.openxmlformats.org/spreadsheetml/2006/main">
  <c r="J5" i="1" l="1"/>
  <c r="L5" i="1" s="1"/>
  <c r="J6" i="1"/>
  <c r="L6" i="1" s="1"/>
  <c r="J7" i="1"/>
  <c r="L7" i="1" s="1"/>
  <c r="J15" i="1"/>
  <c r="L15" i="1" s="1"/>
  <c r="J17" i="1"/>
  <c r="J13" i="1"/>
  <c r="L13" i="1" s="1"/>
  <c r="J9" i="1"/>
  <c r="L9" i="1" s="1"/>
  <c r="J12" i="1"/>
  <c r="L12" i="1" s="1"/>
  <c r="J16" i="1"/>
  <c r="L16" i="1" s="1"/>
  <c r="J19" i="1"/>
  <c r="L19" i="1" s="1"/>
  <c r="J18" i="1"/>
  <c r="L18" i="1" s="1"/>
  <c r="J14" i="1"/>
  <c r="L14" i="1" s="1"/>
  <c r="J8" i="1"/>
  <c r="L8" i="1" s="1"/>
  <c r="J10" i="1"/>
  <c r="L10" i="1" s="1"/>
  <c r="J11" i="1"/>
  <c r="L11" i="1" s="1"/>
  <c r="J20" i="1" l="1"/>
  <c r="L17" i="1"/>
  <c r="L20" i="1" s="1"/>
</calcChain>
</file>

<file path=xl/sharedStrings.xml><?xml version="1.0" encoding="utf-8"?>
<sst xmlns="http://schemas.openxmlformats.org/spreadsheetml/2006/main" count="49" uniqueCount="48">
  <si>
    <t>Marquee Productions</t>
  </si>
  <si>
    <t>Toronto Location Costumes</t>
  </si>
  <si>
    <t>Fabric</t>
  </si>
  <si>
    <t>Costume</t>
  </si>
  <si>
    <t>Profit</t>
  </si>
  <si>
    <t xml:space="preserve">Val </t>
  </si>
  <si>
    <t>Wingfield</t>
  </si>
  <si>
    <t xml:space="preserve">Eunice </t>
  </si>
  <si>
    <t>Billings</t>
  </si>
  <si>
    <t xml:space="preserve">Tony </t>
  </si>
  <si>
    <t>Salvatore</t>
  </si>
  <si>
    <t xml:space="preserve">Celia </t>
  </si>
  <si>
    <t>Gopf</t>
  </si>
  <si>
    <t xml:space="preserve">Jade </t>
  </si>
  <si>
    <t>Norwich</t>
  </si>
  <si>
    <t>Kelly</t>
  </si>
  <si>
    <t>Williams</t>
  </si>
  <si>
    <t>Hannah</t>
  </si>
  <si>
    <t>Sorenti</t>
  </si>
  <si>
    <t xml:space="preserve">William </t>
  </si>
  <si>
    <t>Mercer</t>
  </si>
  <si>
    <t>Jorge</t>
  </si>
  <si>
    <t>Nevada</t>
  </si>
  <si>
    <t>Catherine</t>
  </si>
  <si>
    <t>Bellfiel</t>
  </si>
  <si>
    <t>Vincent</t>
  </si>
  <si>
    <t>Dudkoff</t>
  </si>
  <si>
    <t xml:space="preserve">Pietro </t>
  </si>
  <si>
    <t>Gorski</t>
  </si>
  <si>
    <t>Robert</t>
  </si>
  <si>
    <t>Foullette</t>
  </si>
  <si>
    <t>Sorbet</t>
  </si>
  <si>
    <t>Xavier</t>
  </si>
  <si>
    <t>Vanderkof</t>
  </si>
  <si>
    <t>Totals</t>
  </si>
  <si>
    <t>Design
Hours</t>
  </si>
  <si>
    <t>Design
Cost</t>
  </si>
  <si>
    <t>Sewing
Hours</t>
  </si>
  <si>
    <t>Sewing
Cost</t>
  </si>
  <si>
    <t>Total
Cost</t>
  </si>
  <si>
    <t>Costume
Fee</t>
  </si>
  <si>
    <t>Research
Hours</t>
  </si>
  <si>
    <t>Resaerch
Cost</t>
  </si>
  <si>
    <t>Records</t>
  </si>
  <si>
    <t>Term</t>
  </si>
  <si>
    <t>Definition</t>
  </si>
  <si>
    <t>Sort Ascending</t>
  </si>
  <si>
    <t>Sort Descending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</si>
</sst>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Up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164" fontId="0" fillId="0" borderId="1" xfId="0" applyNumberFormat="1" applyBorder="1"/>
    <xf numFmtId="0" fontId="0" fillId="2" borderId="1" xfId="0" applyFill="1" applyBorder="1"/>
    <xf numFmtId="0" fontId="2" fillId="0" borderId="1" xfId="0" applyFont="1" applyBorder="1" applyAlignment="1"/>
    <xf numFmtId="0" fontId="3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Layout" zoomScaleNormal="100" workbookViewId="0">
      <selection activeCell="A5" sqref="A5:L19"/>
    </sheetView>
  </sheetViews>
  <sheetFormatPr defaultRowHeight="12.75" x14ac:dyDescent="0.2"/>
  <cols>
    <col min="1" max="2" width="9.7109375" customWidth="1"/>
    <col min="3" max="3" width="10.42578125" customWidth="1"/>
    <col min="4" max="4" width="10.7109375" customWidth="1"/>
    <col min="10" max="10" width="10.140625" bestFit="1" customWidth="1"/>
    <col min="12" max="12" width="10.140625" bestFit="1" customWidth="1"/>
  </cols>
  <sheetData>
    <row r="1" spans="1:12" ht="18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s="2" customFormat="1" ht="25.5" x14ac:dyDescent="0.2">
      <c r="A4" s="8" t="s">
        <v>3</v>
      </c>
      <c r="B4" s="8"/>
      <c r="C4" s="3" t="s">
        <v>41</v>
      </c>
      <c r="D4" s="3" t="s">
        <v>42</v>
      </c>
      <c r="E4" s="3" t="s">
        <v>35</v>
      </c>
      <c r="F4" s="3" t="s">
        <v>36</v>
      </c>
      <c r="G4" s="3" t="s">
        <v>37</v>
      </c>
      <c r="H4" s="3" t="s">
        <v>38</v>
      </c>
      <c r="I4" s="3" t="s">
        <v>2</v>
      </c>
      <c r="J4" s="3" t="s">
        <v>39</v>
      </c>
      <c r="K4" s="3" t="s">
        <v>40</v>
      </c>
      <c r="L4" s="3" t="s">
        <v>4</v>
      </c>
    </row>
    <row r="5" spans="1:12" x14ac:dyDescent="0.2">
      <c r="A5" s="4" t="s">
        <v>15</v>
      </c>
      <c r="B5" s="4" t="s">
        <v>16</v>
      </c>
      <c r="C5">
        <v>5</v>
      </c>
      <c r="D5">
        <v>22</v>
      </c>
      <c r="E5">
        <v>18</v>
      </c>
      <c r="F5" s="1">
        <v>21.5</v>
      </c>
      <c r="G5">
        <v>20</v>
      </c>
      <c r="H5" s="1">
        <v>18.63</v>
      </c>
      <c r="I5" s="1">
        <v>425.23</v>
      </c>
      <c r="J5" s="1">
        <f t="shared" ref="J5:J19" si="0">(C5*D5)+(E5*F5)+(G5*H5)</f>
        <v>869.59999999999991</v>
      </c>
      <c r="K5" s="1">
        <v>2500</v>
      </c>
      <c r="L5" s="1">
        <f t="shared" ref="L5:L19" si="1">K5-J5</f>
        <v>1630.4</v>
      </c>
    </row>
    <row r="6" spans="1:12" x14ac:dyDescent="0.2">
      <c r="A6" s="4" t="s">
        <v>17</v>
      </c>
      <c r="B6" s="4" t="s">
        <v>18</v>
      </c>
      <c r="C6">
        <v>12</v>
      </c>
      <c r="D6">
        <v>22</v>
      </c>
      <c r="E6">
        <v>26</v>
      </c>
      <c r="F6" s="1">
        <v>21.5</v>
      </c>
      <c r="G6">
        <v>23</v>
      </c>
      <c r="H6" s="1">
        <v>18.63</v>
      </c>
      <c r="I6" s="1">
        <v>289.56</v>
      </c>
      <c r="J6" s="1">
        <f t="shared" si="0"/>
        <v>1251.49</v>
      </c>
      <c r="K6" s="1">
        <v>2500</v>
      </c>
      <c r="L6" s="1">
        <f t="shared" si="1"/>
        <v>1248.51</v>
      </c>
    </row>
    <row r="7" spans="1:12" x14ac:dyDescent="0.2">
      <c r="A7" s="4" t="s">
        <v>19</v>
      </c>
      <c r="B7" s="4" t="s">
        <v>20</v>
      </c>
      <c r="C7">
        <v>8</v>
      </c>
      <c r="D7">
        <v>22</v>
      </c>
      <c r="E7">
        <v>25</v>
      </c>
      <c r="F7" s="1">
        <v>21.5</v>
      </c>
      <c r="G7">
        <v>25</v>
      </c>
      <c r="H7" s="1">
        <v>18.63</v>
      </c>
      <c r="I7" s="1">
        <v>465.38</v>
      </c>
      <c r="J7" s="1">
        <f t="shared" si="0"/>
        <v>1179.25</v>
      </c>
      <c r="K7" s="1">
        <v>2500</v>
      </c>
      <c r="L7" s="1">
        <f t="shared" si="1"/>
        <v>1320.75</v>
      </c>
    </row>
    <row r="8" spans="1:12" x14ac:dyDescent="0.2">
      <c r="A8" s="4" t="s">
        <v>11</v>
      </c>
      <c r="B8" t="s">
        <v>12</v>
      </c>
      <c r="C8">
        <v>5</v>
      </c>
      <c r="D8">
        <v>22</v>
      </c>
      <c r="E8">
        <v>18</v>
      </c>
      <c r="F8" s="1">
        <v>21.5</v>
      </c>
      <c r="G8">
        <v>30</v>
      </c>
      <c r="H8" s="1">
        <v>18.63</v>
      </c>
      <c r="I8" s="1">
        <v>288.63</v>
      </c>
      <c r="J8" s="1">
        <f t="shared" si="0"/>
        <v>1055.9000000000001</v>
      </c>
      <c r="K8" s="1">
        <v>2500</v>
      </c>
      <c r="L8" s="1">
        <f t="shared" si="1"/>
        <v>1444.1</v>
      </c>
    </row>
    <row r="9" spans="1:12" x14ac:dyDescent="0.2">
      <c r="A9" s="4" t="s">
        <v>27</v>
      </c>
      <c r="B9" s="4" t="s">
        <v>28</v>
      </c>
      <c r="C9">
        <v>9</v>
      </c>
      <c r="D9">
        <v>22</v>
      </c>
      <c r="E9">
        <v>17</v>
      </c>
      <c r="F9" s="1">
        <v>21.5</v>
      </c>
      <c r="G9">
        <v>31</v>
      </c>
      <c r="H9" s="1">
        <v>18.63</v>
      </c>
      <c r="I9" s="1">
        <v>299.99</v>
      </c>
      <c r="J9" s="1">
        <f t="shared" si="0"/>
        <v>1141.03</v>
      </c>
      <c r="K9" s="1">
        <v>2500</v>
      </c>
      <c r="L9" s="1">
        <f t="shared" si="1"/>
        <v>1358.97</v>
      </c>
    </row>
    <row r="10" spans="1:12" x14ac:dyDescent="0.2">
      <c r="A10" s="4" t="s">
        <v>13</v>
      </c>
      <c r="B10" t="s">
        <v>14</v>
      </c>
      <c r="C10">
        <v>7</v>
      </c>
      <c r="D10">
        <v>22</v>
      </c>
      <c r="E10">
        <v>23</v>
      </c>
      <c r="F10" s="1">
        <v>21.5</v>
      </c>
      <c r="G10">
        <v>33</v>
      </c>
      <c r="H10" s="1">
        <v>18.63</v>
      </c>
      <c r="I10" s="1">
        <v>475.12</v>
      </c>
      <c r="J10" s="1">
        <f t="shared" si="0"/>
        <v>1263.29</v>
      </c>
      <c r="K10" s="1">
        <v>2500</v>
      </c>
      <c r="L10" s="1">
        <f t="shared" si="1"/>
        <v>1236.71</v>
      </c>
    </row>
    <row r="11" spans="1:12" x14ac:dyDescent="0.2">
      <c r="A11" s="4" t="s">
        <v>5</v>
      </c>
      <c r="B11" t="s">
        <v>6</v>
      </c>
      <c r="C11">
        <v>6</v>
      </c>
      <c r="D11">
        <v>22</v>
      </c>
      <c r="E11">
        <v>15</v>
      </c>
      <c r="F11" s="1">
        <v>21.5</v>
      </c>
      <c r="G11">
        <v>38</v>
      </c>
      <c r="H11" s="1">
        <v>18.63</v>
      </c>
      <c r="I11" s="1">
        <v>375.5</v>
      </c>
      <c r="J11" s="1">
        <f t="shared" si="0"/>
        <v>1162.44</v>
      </c>
      <c r="K11" s="1">
        <v>2500</v>
      </c>
      <c r="L11" s="1">
        <f t="shared" si="1"/>
        <v>1337.56</v>
      </c>
    </row>
    <row r="12" spans="1:12" x14ac:dyDescent="0.2">
      <c r="A12" s="4" t="s">
        <v>29</v>
      </c>
      <c r="B12" s="4" t="s">
        <v>30</v>
      </c>
      <c r="C12">
        <v>7</v>
      </c>
      <c r="D12">
        <v>22</v>
      </c>
      <c r="E12">
        <v>16</v>
      </c>
      <c r="F12" s="1">
        <v>21.5</v>
      </c>
      <c r="G12">
        <v>38</v>
      </c>
      <c r="H12" s="1">
        <v>18.63</v>
      </c>
      <c r="I12" s="1">
        <v>369.26</v>
      </c>
      <c r="J12" s="1">
        <f t="shared" si="0"/>
        <v>1205.94</v>
      </c>
      <c r="K12" s="1">
        <v>2500</v>
      </c>
      <c r="L12" s="1">
        <f t="shared" si="1"/>
        <v>1294.06</v>
      </c>
    </row>
    <row r="13" spans="1:12" x14ac:dyDescent="0.2">
      <c r="A13" s="4" t="s">
        <v>25</v>
      </c>
      <c r="B13" s="4" t="s">
        <v>26</v>
      </c>
      <c r="C13">
        <v>10</v>
      </c>
      <c r="D13">
        <v>22</v>
      </c>
      <c r="E13">
        <v>30</v>
      </c>
      <c r="F13" s="1">
        <v>21.5</v>
      </c>
      <c r="G13">
        <v>40</v>
      </c>
      <c r="H13" s="1">
        <v>18.63</v>
      </c>
      <c r="I13" s="1">
        <v>421.88</v>
      </c>
      <c r="J13" s="1">
        <f t="shared" si="0"/>
        <v>1610.1999999999998</v>
      </c>
      <c r="K13" s="1">
        <v>2500</v>
      </c>
      <c r="L13" s="1">
        <f t="shared" si="1"/>
        <v>889.80000000000018</v>
      </c>
    </row>
    <row r="14" spans="1:12" x14ac:dyDescent="0.2">
      <c r="A14" s="4" t="s">
        <v>9</v>
      </c>
      <c r="B14" t="s">
        <v>10</v>
      </c>
      <c r="C14">
        <v>9</v>
      </c>
      <c r="D14">
        <v>22</v>
      </c>
      <c r="E14">
        <v>31</v>
      </c>
      <c r="F14" s="1">
        <v>21.5</v>
      </c>
      <c r="G14">
        <v>41</v>
      </c>
      <c r="H14" s="1">
        <v>18.63</v>
      </c>
      <c r="I14" s="1">
        <v>491.12</v>
      </c>
      <c r="J14" s="1">
        <f t="shared" si="0"/>
        <v>1628.33</v>
      </c>
      <c r="K14" s="1">
        <v>2500</v>
      </c>
      <c r="L14" s="1">
        <f t="shared" si="1"/>
        <v>871.67000000000007</v>
      </c>
    </row>
    <row r="15" spans="1:12" x14ac:dyDescent="0.2">
      <c r="A15" s="4" t="s">
        <v>21</v>
      </c>
      <c r="B15" s="4" t="s">
        <v>22</v>
      </c>
      <c r="C15">
        <v>3</v>
      </c>
      <c r="D15">
        <v>22</v>
      </c>
      <c r="E15">
        <v>20</v>
      </c>
      <c r="F15" s="1">
        <v>21.5</v>
      </c>
      <c r="G15">
        <v>42</v>
      </c>
      <c r="H15" s="1">
        <v>18.63</v>
      </c>
      <c r="I15" s="1">
        <v>358</v>
      </c>
      <c r="J15" s="1">
        <f t="shared" si="0"/>
        <v>1278.46</v>
      </c>
      <c r="K15" s="1">
        <v>2500</v>
      </c>
      <c r="L15" s="1">
        <f t="shared" si="1"/>
        <v>1221.54</v>
      </c>
    </row>
    <row r="16" spans="1:12" x14ac:dyDescent="0.2">
      <c r="A16" s="4" t="s">
        <v>13</v>
      </c>
      <c r="B16" s="4" t="s">
        <v>31</v>
      </c>
      <c r="C16">
        <v>4</v>
      </c>
      <c r="D16">
        <v>22</v>
      </c>
      <c r="E16">
        <v>12</v>
      </c>
      <c r="F16" s="1">
        <v>21.5</v>
      </c>
      <c r="G16">
        <v>42</v>
      </c>
      <c r="H16" s="1">
        <v>18.63</v>
      </c>
      <c r="I16" s="1">
        <v>348.52</v>
      </c>
      <c r="J16" s="1">
        <f t="shared" si="0"/>
        <v>1128.46</v>
      </c>
      <c r="K16" s="1">
        <v>2500</v>
      </c>
      <c r="L16" s="1">
        <f t="shared" si="1"/>
        <v>1371.54</v>
      </c>
    </row>
    <row r="17" spans="1:12" x14ac:dyDescent="0.2">
      <c r="A17" s="4" t="s">
        <v>23</v>
      </c>
      <c r="B17" s="4" t="s">
        <v>24</v>
      </c>
      <c r="C17">
        <v>8</v>
      </c>
      <c r="D17">
        <v>22</v>
      </c>
      <c r="E17">
        <v>13</v>
      </c>
      <c r="F17" s="1">
        <v>21.5</v>
      </c>
      <c r="G17">
        <v>43</v>
      </c>
      <c r="H17" s="1">
        <v>18.63</v>
      </c>
      <c r="I17" s="1">
        <v>342.89</v>
      </c>
      <c r="J17" s="1">
        <f t="shared" si="0"/>
        <v>1256.5899999999999</v>
      </c>
      <c r="K17" s="1">
        <v>2500</v>
      </c>
      <c r="L17" s="1">
        <f t="shared" si="1"/>
        <v>1243.4100000000001</v>
      </c>
    </row>
    <row r="18" spans="1:12" x14ac:dyDescent="0.2">
      <c r="A18" s="4" t="s">
        <v>7</v>
      </c>
      <c r="B18" t="s">
        <v>8</v>
      </c>
      <c r="C18">
        <v>12</v>
      </c>
      <c r="D18">
        <v>22</v>
      </c>
      <c r="E18">
        <v>28</v>
      </c>
      <c r="F18" s="1">
        <v>21.5</v>
      </c>
      <c r="G18">
        <v>47</v>
      </c>
      <c r="H18" s="1">
        <v>18.63</v>
      </c>
      <c r="I18" s="1">
        <v>367.88</v>
      </c>
      <c r="J18" s="1">
        <f t="shared" si="0"/>
        <v>1741.61</v>
      </c>
      <c r="K18" s="1">
        <v>2500</v>
      </c>
      <c r="L18" s="1">
        <f t="shared" si="1"/>
        <v>758.3900000000001</v>
      </c>
    </row>
    <row r="19" spans="1:12" x14ac:dyDescent="0.2">
      <c r="A19" s="4" t="s">
        <v>32</v>
      </c>
      <c r="B19" s="4" t="s">
        <v>33</v>
      </c>
      <c r="C19">
        <v>8</v>
      </c>
      <c r="D19">
        <v>22</v>
      </c>
      <c r="E19">
        <v>25</v>
      </c>
      <c r="F19" s="1">
        <v>21.5</v>
      </c>
      <c r="G19">
        <v>50</v>
      </c>
      <c r="H19" s="1">
        <v>18.63</v>
      </c>
      <c r="I19" s="1">
        <v>435.88</v>
      </c>
      <c r="J19" s="1">
        <f t="shared" si="0"/>
        <v>1645</v>
      </c>
      <c r="K19" s="1">
        <v>2500</v>
      </c>
      <c r="L19" s="1">
        <f t="shared" si="1"/>
        <v>855</v>
      </c>
    </row>
    <row r="20" spans="1:12" ht="13.5" thickBot="1" x14ac:dyDescent="0.25">
      <c r="B20" s="7" t="s">
        <v>34</v>
      </c>
      <c r="C20" s="6"/>
      <c r="D20" s="6"/>
      <c r="E20" s="6"/>
      <c r="F20" s="6"/>
      <c r="G20" s="6"/>
      <c r="H20" s="6"/>
      <c r="I20" s="6"/>
      <c r="J20" s="5">
        <f>SUM(J6:J18)</f>
        <v>16902.990000000002</v>
      </c>
      <c r="K20" s="6"/>
      <c r="L20" s="5">
        <f>SUM(L6:L18)</f>
        <v>15597.009999999998</v>
      </c>
    </row>
    <row r="21" spans="1:12" ht="13.5" thickTop="1" x14ac:dyDescent="0.2"/>
  </sheetData>
  <sortState ref="A5:L19">
    <sortCondition ref="G5:G19"/>
    <sortCondition ref="C5:C19"/>
  </sortState>
  <mergeCells count="2">
    <mergeCell ref="A1:L1"/>
    <mergeCell ref="A2:L2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5" sqref="A45"/>
    </sheetView>
  </sheetViews>
  <sheetFormatPr defaultRowHeight="12.75" x14ac:dyDescent="0.2"/>
  <cols>
    <col min="1" max="1" width="16.140625" customWidth="1"/>
    <col min="2" max="2" width="60" customWidth="1"/>
  </cols>
  <sheetData>
    <row r="1" spans="1:2" s="2" customFormat="1" x14ac:dyDescent="0.2">
      <c r="A1" s="2" t="s">
        <v>44</v>
      </c>
      <c r="B1" s="2" t="s">
        <v>45</v>
      </c>
    </row>
    <row r="2" spans="1:2" x14ac:dyDescent="0.2">
      <c r="A2" s="4" t="s">
        <v>43</v>
      </c>
      <c r="B2" s="9"/>
    </row>
    <row r="3" spans="1:2" x14ac:dyDescent="0.2">
      <c r="A3" s="4" t="s">
        <v>46</v>
      </c>
      <c r="B3" s="9"/>
    </row>
    <row r="4" spans="1:2" x14ac:dyDescent="0.2">
      <c r="A4" s="4" t="s">
        <v>47</v>
      </c>
      <c r="B4" s="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Terms</vt:lpstr>
      <vt:lpstr>Sheet3</vt:lpstr>
    </vt:vector>
  </TitlesOfParts>
  <Company>Fanshawe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Seguin</dc:creator>
  <cp:lastModifiedBy>Monica Earl</cp:lastModifiedBy>
  <dcterms:created xsi:type="dcterms:W3CDTF">1999-08-29T18:19:45Z</dcterms:created>
  <dcterms:modified xsi:type="dcterms:W3CDTF">2014-11-11T00:02:45Z</dcterms:modified>
</cp:coreProperties>
</file>